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U13" i="1"/>
  <c r="R12"/>
  <c r="Q12"/>
  <c r="P12"/>
  <c r="O12"/>
  <c r="M12"/>
  <c r="L12"/>
  <c r="K12"/>
  <c r="I12"/>
  <c r="F12"/>
  <c r="E12"/>
  <c r="J11"/>
  <c r="J12" s="1"/>
  <c r="H11"/>
  <c r="G11"/>
  <c r="G10"/>
  <c r="N12"/>
  <c r="H9"/>
  <c r="G9"/>
  <c r="G12" s="1"/>
  <c r="H12" l="1"/>
</calcChain>
</file>

<file path=xl/sharedStrings.xml><?xml version="1.0" encoding="utf-8"?>
<sst xmlns="http://schemas.openxmlformats.org/spreadsheetml/2006/main" count="30" uniqueCount="28">
  <si>
    <t>SUBPROGRAMUL DE MONITORIZARE ACTIVA A TERAPIILOR SPECIFICE ONCOLOGICE</t>
  </si>
  <si>
    <t xml:space="preserve"> valori contract PET-CT  2021</t>
  </si>
  <si>
    <t>NR. CRT</t>
  </si>
  <si>
    <t xml:space="preserve">NR. CONTR </t>
  </si>
  <si>
    <t>TIP</t>
  </si>
  <si>
    <t>DENUMIRE FURNIZOR</t>
  </si>
  <si>
    <t>IANUARIE 2021</t>
  </si>
  <si>
    <t>FEBRUARIE 2021</t>
  </si>
  <si>
    <t>MARTIE 2021</t>
  </si>
  <si>
    <t>APRILIE 2021</t>
  </si>
  <si>
    <t>MAI 2021</t>
  </si>
  <si>
    <t>IUNIE 2021</t>
  </si>
  <si>
    <t>IULIE 2021</t>
  </si>
  <si>
    <t>suplimentare MAI 2021 cf acte normative în vigoare</t>
  </si>
  <si>
    <t>suplimentare IUN 2021 cf acte normative în vigoare</t>
  </si>
  <si>
    <t xml:space="preserve">AUGUST 2021 </t>
  </si>
  <si>
    <t>SEPTEMBRIE 2021</t>
  </si>
  <si>
    <t>OCTOMBRIE 2021</t>
  </si>
  <si>
    <t>NOIEMBRIE 2021</t>
  </si>
  <si>
    <t>DECEMBRIE 2021</t>
  </si>
  <si>
    <t>PP1</t>
  </si>
  <si>
    <t>PET</t>
  </si>
  <si>
    <t>SC AFFIDEA ROMÂNIA SRL</t>
  </si>
  <si>
    <t>PP2</t>
  </si>
  <si>
    <t>SC MNT HEALTHCARE EUROPE SRL</t>
  </si>
  <si>
    <t>HG0007</t>
  </si>
  <si>
    <t>SC SANADOR SRL</t>
  </si>
  <si>
    <t>TOTAL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</si>
</sst>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/>
    <xf numFmtId="49" fontId="3" fillId="2" borderId="1" xfId="2" applyNumberFormat="1" applyFont="1" applyFill="1" applyBorder="1" applyAlignment="1">
      <alignment horizontal="center"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164" fontId="4" fillId="2" borderId="1" xfId="6" applyFont="1" applyFill="1" applyBorder="1" applyAlignment="1">
      <alignment horizontal="center"/>
    </xf>
    <xf numFmtId="164" fontId="4" fillId="2" borderId="2" xfId="7" applyFont="1" applyFill="1" applyBorder="1"/>
    <xf numFmtId="43" fontId="4" fillId="2" borderId="1" xfId="2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164" fontId="4" fillId="2" borderId="2" xfId="8" applyFont="1" applyFill="1" applyBorder="1"/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164" fontId="3" fillId="2" borderId="1" xfId="6" applyFont="1" applyFill="1" applyBorder="1" applyAlignment="1">
      <alignment horizontal="center"/>
    </xf>
    <xf numFmtId="164" fontId="3" fillId="2" borderId="1" xfId="7" applyFont="1" applyFill="1" applyBorder="1"/>
    <xf numFmtId="43" fontId="3" fillId="2" borderId="1" xfId="2" applyNumberFormat="1" applyFont="1" applyFill="1" applyBorder="1" applyAlignment="1">
      <alignment horizontal="center"/>
    </xf>
    <xf numFmtId="43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164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43" fontId="4" fillId="0" borderId="0" xfId="2" applyNumberFormat="1" applyFont="1" applyFill="1"/>
    <xf numFmtId="43" fontId="4" fillId="2" borderId="0" xfId="2" applyNumberFormat="1" applyFont="1" applyFill="1"/>
    <xf numFmtId="14" fontId="3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</cellXfs>
  <cellStyles count="9">
    <cellStyle name="Comma" xfId="1" builtinId="3"/>
    <cellStyle name="Comma 10" xfId="7"/>
    <cellStyle name="Comma 10 2" xfId="8"/>
    <cellStyle name="Comma 16" xfId="6"/>
    <cellStyle name="Normal" xfId="0" builtinId="0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1/REGULARIZARE%20MARTIE%202021/FINAL%2022.04.2021%20-%20valori%20%20PNS%20dupa%20regularizare%20MARTI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1/REGULARIZARI%202021/REGULARIZARE%20APRILIE%202021/REGULARIZARE%20PNS%20%20APRIL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1/REGULARIZARI%202021/REGULARIZARE%20IUNIE%202021/PNS%2022.07/22.07.2021%20-%20REGULARIZARE%20PNS%20IUNIE%20-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 MAR  2021 HG"/>
      <sheetName val="hg alocare din necons"/>
      <sheetName val="TOTAL HG"/>
      <sheetName val="neconsumat ian 2021 PET-CT"/>
      <sheetName val="PET-CT alocare din necons"/>
      <sheetName val="TOTAL PET-CT"/>
      <sheetName val="necons ewing apr 2021"/>
      <sheetName val="alocare necons ewing "/>
      <sheetName val="TOTAL PE"/>
      <sheetName val="alocare hg 02,03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9">
          <cell r="G9">
            <v>1000000</v>
          </cell>
        </row>
        <row r="10">
          <cell r="G10">
            <v>668000</v>
          </cell>
        </row>
        <row r="11">
          <cell r="G11">
            <v>124000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L MARTIE"/>
      <sheetName val="necons APR  2021 HG"/>
      <sheetName val="hg alocare din necons"/>
      <sheetName val="TOTAL HG"/>
      <sheetName val="neconsumat APR 2021 PET-CT"/>
      <sheetName val="PET-CT alocare din necons"/>
      <sheetName val="TOTAL PET-CT"/>
      <sheetName val="necons ewing apr 2021"/>
      <sheetName val="alocare necons ewing "/>
      <sheetName val="TOTAL 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F9">
            <v>624000</v>
          </cell>
        </row>
        <row r="11">
          <cell r="F11">
            <v>152000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plimentare iun 2021"/>
      <sheetName val="30.06.2021 hg"/>
      <sheetName val="necons IUNIE 2021 HG"/>
      <sheetName val="hg alocare din necons"/>
      <sheetName val="TOTAL HG"/>
      <sheetName val="supl iunie 2021 pet"/>
      <sheetName val="30.06 pet"/>
      <sheetName val="neconsumat iunie 2021 PET-CT"/>
      <sheetName val="PET-CT alocare din necons"/>
      <sheetName val="TOTAL PET-CT"/>
      <sheetName val="necons ewing IUNIE 2021"/>
      <sheetName val="alocare necons ewing "/>
      <sheetName val="TOTAL 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G11">
            <v>208000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3"/>
  <sheetViews>
    <sheetView tabSelected="1" workbookViewId="0">
      <pane xSplit="4" ySplit="8" topLeftCell="P9" activePane="bottomRight" state="frozen"/>
      <selection pane="topRight" activeCell="E1" sqref="E1"/>
      <selection pane="bottomLeft" activeCell="A9" sqref="A9"/>
      <selection pane="bottomRight" activeCell="V19" sqref="V19"/>
    </sheetView>
  </sheetViews>
  <sheetFormatPr defaultRowHeight="16.5"/>
  <cols>
    <col min="1" max="1" width="7.140625" style="2" customWidth="1"/>
    <col min="2" max="2" width="9.28515625" style="2" customWidth="1"/>
    <col min="3" max="3" width="7" style="2" customWidth="1"/>
    <col min="4" max="4" width="39" style="2" customWidth="1"/>
    <col min="5" max="5" width="14.85546875" style="2" customWidth="1"/>
    <col min="6" max="6" width="15.42578125" style="2" customWidth="1"/>
    <col min="7" max="7" width="14.7109375" style="2" customWidth="1"/>
    <col min="8" max="10" width="16.140625" style="2" customWidth="1"/>
    <col min="11" max="11" width="15" style="2" customWidth="1"/>
    <col min="12" max="12" width="14.140625" style="2" customWidth="1"/>
    <col min="13" max="13" width="14.5703125" style="2" customWidth="1"/>
    <col min="14" max="14" width="14.85546875" style="2" customWidth="1"/>
    <col min="15" max="15" width="16.5703125" style="2" customWidth="1"/>
    <col min="16" max="16" width="16.85546875" style="2" customWidth="1"/>
    <col min="17" max="18" width="16" style="2" customWidth="1"/>
    <col min="19" max="19" width="13.7109375" style="2" bestFit="1" customWidth="1"/>
    <col min="20" max="21" width="13.42578125" style="2" bestFit="1" customWidth="1"/>
    <col min="22" max="22" width="15.140625" style="2" bestFit="1" customWidth="1"/>
    <col min="23" max="16384" width="9.140625" style="2"/>
  </cols>
  <sheetData>
    <row r="3" spans="1:22">
      <c r="A3" s="1" t="s">
        <v>0</v>
      </c>
    </row>
    <row r="4" spans="1:22">
      <c r="B4" s="3"/>
      <c r="C4" s="4"/>
    </row>
    <row r="5" spans="1:22">
      <c r="B5" s="5" t="s">
        <v>1</v>
      </c>
      <c r="D5" s="6"/>
    </row>
    <row r="6" spans="1:22">
      <c r="B6" s="39"/>
      <c r="C6" s="40"/>
      <c r="D6" s="40"/>
    </row>
    <row r="7" spans="1:22">
      <c r="D7" s="6"/>
    </row>
    <row r="8" spans="1:22" s="13" customFormat="1" ht="70.5" customHeight="1">
      <c r="A8" s="7" t="s">
        <v>2</v>
      </c>
      <c r="B8" s="7" t="s">
        <v>3</v>
      </c>
      <c r="C8" s="7" t="s">
        <v>4</v>
      </c>
      <c r="D8" s="7" t="s">
        <v>5</v>
      </c>
      <c r="E8" s="8" t="s">
        <v>6</v>
      </c>
      <c r="F8" s="9" t="s">
        <v>7</v>
      </c>
      <c r="G8" s="8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1" t="s">
        <v>16</v>
      </c>
      <c r="P8" s="12" t="s">
        <v>17</v>
      </c>
      <c r="Q8" s="12" t="s">
        <v>18</v>
      </c>
      <c r="R8" s="12" t="s">
        <v>19</v>
      </c>
    </row>
    <row r="9" spans="1:22" s="23" customFormat="1" ht="31.5" customHeight="1">
      <c r="A9" s="14">
        <v>1</v>
      </c>
      <c r="B9" s="15" t="s">
        <v>20</v>
      </c>
      <c r="C9" s="15" t="s">
        <v>21</v>
      </c>
      <c r="D9" s="16" t="s">
        <v>22</v>
      </c>
      <c r="E9" s="17">
        <v>688000</v>
      </c>
      <c r="F9" s="17">
        <v>856000</v>
      </c>
      <c r="G9" s="17">
        <f>'[1]neconsumat ian 2021 PET-CT'!G9</f>
        <v>1000000</v>
      </c>
      <c r="H9" s="17">
        <f>'[2]neconsumat APR 2021 PET-CT'!F9</f>
        <v>624000</v>
      </c>
      <c r="I9" s="18">
        <v>736000</v>
      </c>
      <c r="J9" s="17">
        <v>812000</v>
      </c>
      <c r="K9" s="17">
        <v>980000</v>
      </c>
      <c r="L9" s="17">
        <v>360000</v>
      </c>
      <c r="M9" s="17">
        <v>8000</v>
      </c>
      <c r="N9" s="17">
        <v>776000</v>
      </c>
      <c r="O9" s="17">
        <v>968000</v>
      </c>
      <c r="P9" s="19">
        <v>724000</v>
      </c>
      <c r="Q9" s="20">
        <v>724000</v>
      </c>
      <c r="R9" s="20">
        <v>0</v>
      </c>
      <c r="S9" s="21"/>
      <c r="T9" s="22"/>
      <c r="U9" s="22"/>
      <c r="V9" s="22"/>
    </row>
    <row r="10" spans="1:22" s="23" customFormat="1">
      <c r="A10" s="14">
        <v>2</v>
      </c>
      <c r="B10" s="15" t="s">
        <v>23</v>
      </c>
      <c r="C10" s="15" t="s">
        <v>21</v>
      </c>
      <c r="D10" s="16" t="s">
        <v>24</v>
      </c>
      <c r="E10" s="17">
        <v>696000</v>
      </c>
      <c r="F10" s="17">
        <v>544000</v>
      </c>
      <c r="G10" s="17">
        <f>'[1]neconsumat ian 2021 PET-CT'!G10</f>
        <v>668000</v>
      </c>
      <c r="H10" s="17">
        <v>568000</v>
      </c>
      <c r="I10" s="18">
        <v>544000</v>
      </c>
      <c r="J10" s="17">
        <v>632000</v>
      </c>
      <c r="K10" s="17">
        <v>696000</v>
      </c>
      <c r="L10" s="17">
        <v>104000</v>
      </c>
      <c r="M10" s="17"/>
      <c r="N10" s="17">
        <v>656000</v>
      </c>
      <c r="O10" s="17">
        <v>696000</v>
      </c>
      <c r="P10" s="19">
        <v>544000</v>
      </c>
      <c r="Q10" s="20">
        <v>540000</v>
      </c>
      <c r="R10" s="20">
        <v>0</v>
      </c>
      <c r="S10" s="21"/>
      <c r="T10" s="22"/>
      <c r="U10" s="22"/>
      <c r="V10" s="22"/>
    </row>
    <row r="11" spans="1:22" s="23" customFormat="1" ht="26.25" customHeight="1">
      <c r="A11" s="14">
        <v>3</v>
      </c>
      <c r="B11" s="15" t="s">
        <v>25</v>
      </c>
      <c r="C11" s="15" t="s">
        <v>21</v>
      </c>
      <c r="D11" s="16" t="s">
        <v>26</v>
      </c>
      <c r="E11" s="17">
        <v>32000</v>
      </c>
      <c r="F11" s="17">
        <v>120000</v>
      </c>
      <c r="G11" s="17">
        <f>'[1]neconsumat ian 2021 PET-CT'!G11</f>
        <v>124000</v>
      </c>
      <c r="H11" s="17">
        <f>'[2]neconsumat APR 2021 PET-CT'!F11</f>
        <v>152000</v>
      </c>
      <c r="I11" s="18">
        <v>216000</v>
      </c>
      <c r="J11" s="24">
        <f>'[3]neconsumat iunie 2021 PET-CT'!G11</f>
        <v>208000</v>
      </c>
      <c r="K11" s="17">
        <v>208000</v>
      </c>
      <c r="L11" s="17">
        <v>0</v>
      </c>
      <c r="M11" s="17">
        <v>0</v>
      </c>
      <c r="N11" s="17">
        <v>192000</v>
      </c>
      <c r="O11" s="17">
        <v>384000</v>
      </c>
      <c r="P11" s="19">
        <v>132000</v>
      </c>
      <c r="Q11" s="20">
        <v>132000</v>
      </c>
      <c r="R11" s="20">
        <v>0</v>
      </c>
      <c r="S11" s="21"/>
      <c r="T11" s="22"/>
      <c r="U11" s="22"/>
      <c r="V11" s="22"/>
    </row>
    <row r="12" spans="1:22" s="32" customFormat="1" ht="34.5" customHeight="1">
      <c r="A12" s="25"/>
      <c r="B12" s="26"/>
      <c r="C12" s="26"/>
      <c r="D12" s="27" t="s">
        <v>27</v>
      </c>
      <c r="E12" s="28">
        <f>SUM(E9:E11)</f>
        <v>1416000</v>
      </c>
      <c r="F12" s="28">
        <f t="shared" ref="F12:H12" si="0">SUM(F9:F11)</f>
        <v>1520000</v>
      </c>
      <c r="G12" s="28">
        <f t="shared" si="0"/>
        <v>1792000</v>
      </c>
      <c r="H12" s="28">
        <f t="shared" si="0"/>
        <v>1344000</v>
      </c>
      <c r="I12" s="29">
        <f>SUM(I9:I11)</f>
        <v>1496000</v>
      </c>
      <c r="J12" s="29">
        <f>SUM(J9:J11)</f>
        <v>1652000</v>
      </c>
      <c r="K12" s="29">
        <f>SUM(K9:K11)</f>
        <v>1884000</v>
      </c>
      <c r="L12" s="29">
        <f t="shared" ref="L12:M12" si="1">SUM(L9:L11)</f>
        <v>464000</v>
      </c>
      <c r="M12" s="29">
        <f t="shared" si="1"/>
        <v>8000</v>
      </c>
      <c r="N12" s="29">
        <f>SUM(N9:N11)</f>
        <v>1624000</v>
      </c>
      <c r="O12" s="29">
        <f>SUM(O9:O11)</f>
        <v>2048000</v>
      </c>
      <c r="P12" s="30">
        <f>SUM(P9:P11)</f>
        <v>1400000</v>
      </c>
      <c r="Q12" s="30">
        <f>SUM(Q9:Q11)</f>
        <v>1396000</v>
      </c>
      <c r="R12" s="30">
        <f>SUM(R9:R11)</f>
        <v>0</v>
      </c>
      <c r="S12" s="31"/>
      <c r="V12" s="33"/>
    </row>
    <row r="13" spans="1:22"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36"/>
      <c r="Q13" s="37"/>
      <c r="R13" s="37"/>
      <c r="S13" s="37"/>
      <c r="U13" s="38">
        <f>T9/4000</f>
        <v>0</v>
      </c>
    </row>
  </sheetData>
  <mergeCells count="1"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maria.jachet</dc:creator>
  <cp:lastModifiedBy>maria.jachet</cp:lastModifiedBy>
  <dcterms:created xsi:type="dcterms:W3CDTF">2021-09-30T08:18:02Z</dcterms:created>
  <dcterms:modified xsi:type="dcterms:W3CDTF">2021-09-30T08:20:36Z</dcterms:modified>
</cp:coreProperties>
</file>